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2023-2027" sheetId="2" r:id="rId1"/>
  </sheets>
  <definedNames>
    <definedName name="_xlnm.Print_Area" localSheetId="0">'2023-2027'!$A$1:$K$59</definedName>
  </definedNames>
  <calcPr calcId="145621"/>
</workbook>
</file>

<file path=xl/calcChain.xml><?xml version="1.0" encoding="utf-8"?>
<calcChain xmlns="http://schemas.openxmlformats.org/spreadsheetml/2006/main">
  <c r="J57" i="2" l="1"/>
  <c r="I57" i="2"/>
  <c r="G57" i="2"/>
  <c r="F57" i="2"/>
  <c r="H57" i="2" l="1"/>
  <c r="J48" i="2" l="1"/>
  <c r="I48" i="2"/>
  <c r="H48" i="2"/>
  <c r="G48" i="2"/>
  <c r="F48" i="2"/>
  <c r="E48" i="2"/>
  <c r="E47" i="2"/>
  <c r="E46" i="2"/>
  <c r="E45" i="2"/>
  <c r="E44" i="2"/>
  <c r="E58" i="2" l="1"/>
  <c r="J56" i="2"/>
  <c r="I56" i="2"/>
  <c r="H56" i="2"/>
  <c r="G56" i="2"/>
  <c r="F56" i="2"/>
  <c r="E55" i="2"/>
  <c r="E54" i="2"/>
  <c r="J53" i="2"/>
  <c r="I53" i="2"/>
  <c r="H53" i="2"/>
  <c r="G53" i="2"/>
  <c r="F53" i="2"/>
  <c r="E52" i="2"/>
  <c r="E51" i="2"/>
  <c r="E50" i="2"/>
  <c r="E49" i="2"/>
  <c r="J43" i="2"/>
  <c r="I43" i="2"/>
  <c r="H43" i="2"/>
  <c r="G43" i="2"/>
  <c r="F43" i="2"/>
  <c r="E42" i="2"/>
  <c r="E41" i="2"/>
  <c r="E40" i="2"/>
  <c r="E39" i="2"/>
  <c r="J38" i="2"/>
  <c r="I38" i="2"/>
  <c r="H38" i="2"/>
  <c r="G38" i="2"/>
  <c r="F38" i="2"/>
  <c r="E37" i="2"/>
  <c r="E36" i="2"/>
  <c r="E35" i="2"/>
  <c r="E34" i="2"/>
  <c r="J33" i="2"/>
  <c r="I33" i="2"/>
  <c r="H33" i="2"/>
  <c r="G33" i="2"/>
  <c r="F33" i="2"/>
  <c r="E32" i="2"/>
  <c r="E31" i="2"/>
  <c r="E30" i="2"/>
  <c r="E29" i="2"/>
  <c r="J28" i="2"/>
  <c r="I28" i="2"/>
  <c r="H28" i="2"/>
  <c r="G28" i="2"/>
  <c r="F28" i="2"/>
  <c r="E26" i="2"/>
  <c r="E25" i="2"/>
  <c r="E24" i="2"/>
  <c r="J23" i="2"/>
  <c r="I23" i="2"/>
  <c r="H23" i="2"/>
  <c r="G23" i="2"/>
  <c r="F23" i="2"/>
  <c r="E22" i="2"/>
  <c r="E21" i="2"/>
  <c r="E20" i="2"/>
  <c r="E19" i="2"/>
  <c r="J18" i="2"/>
  <c r="I18" i="2"/>
  <c r="H18" i="2"/>
  <c r="G18" i="2"/>
  <c r="F18" i="2"/>
  <c r="E16" i="2"/>
  <c r="E15" i="2"/>
  <c r="E14" i="2"/>
  <c r="J13" i="2"/>
  <c r="I13" i="2"/>
  <c r="H13" i="2"/>
  <c r="G13" i="2"/>
  <c r="F13" i="2"/>
  <c r="E11" i="2"/>
  <c r="E10" i="2"/>
  <c r="E9" i="2"/>
  <c r="E23" i="2" l="1"/>
  <c r="E38" i="2"/>
  <c r="E53" i="2"/>
  <c r="E18" i="2"/>
  <c r="G59" i="2"/>
  <c r="F59" i="2"/>
  <c r="E43" i="2"/>
  <c r="E33" i="2"/>
  <c r="I59" i="2"/>
  <c r="E28" i="2"/>
  <c r="J59" i="2"/>
  <c r="E57" i="2"/>
  <c r="H59" i="2"/>
  <c r="E13" i="2"/>
  <c r="E56" i="2"/>
  <c r="E59" i="2" l="1"/>
</calcChain>
</file>

<file path=xl/sharedStrings.xml><?xml version="1.0" encoding="utf-8"?>
<sst xmlns="http://schemas.openxmlformats.org/spreadsheetml/2006/main" count="96" uniqueCount="43">
  <si>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</si>
  <si>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</si>
  <si>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</si>
  <si>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</si>
  <si>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</si>
  <si>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</si>
  <si>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</si>
  <si>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</si>
  <si>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</si>
  <si>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</si>
  <si>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</si>
  <si>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</si>
  <si>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</si>
  <si>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</si>
  <si>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</si>
  <si>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</si>
  <si>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</si>
  <si>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</si>
  <si>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</si>
  <si>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</si>
  <si>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</si>
  <si>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</si>
  <si>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</si>
  <si>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</si>
  <si>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6     Оценка недвижимости, признание прав и регулирование отношений муниципальной собственности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</si>
  <si>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</si>
  <si>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</si>
  <si>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</si>
  <si>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</si>
  <si>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</si>
  <si>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</si>
  <si>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</si>
  <si>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5.     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</si>
  <si>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</si>
  <si>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8.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</si>
  <si>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самоуправления.9. Соотношение количества обращений граждан, рассмотренных в срок, к общему количеству обращений, поставленных на контроль             </t>
  </si>
  <si>
    <t>7.    Передача полномочий по созданию условий для обеспечения жителей услугами организаций культуры</t>
  </si>
  <si>
    <t>Администрация Селецкого сельского поселения</t>
  </si>
  <si>
    <t>4.     Осуществление первичного воинского учетаорганами местного самоуправления поселений, муниципальных и городских округов</t>
  </si>
  <si>
    <t xml:space="preserve"> Осуществление первичного воинского учетаорганами местного самоуправления поселений, муниципальных и городских округов</t>
  </si>
  <si>
    <t xml:space="preserve">            муниципального управления в Селецком сельском поселении"</t>
  </si>
  <si>
    <t>"Совершенствование муниципального управления в Селецком сельском поселении"</t>
  </si>
  <si>
    <t>10.    Оценка недвижимости, признание прав и регулирование отношений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</si>
</sst>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view="pageBreakPreview" topLeftCell="A42" zoomScaleNormal="100" zoomScaleSheetLayoutView="100" workbookViewId="0">
      <selection activeCell="H59" sqref="H59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E1" s="28" t="s">
        <v>14</v>
      </c>
      <c r="F1" s="28"/>
      <c r="G1" s="28"/>
      <c r="H1" s="28"/>
      <c r="I1" s="28"/>
      <c r="J1" s="28"/>
      <c r="K1" s="28"/>
      <c r="L1" s="28"/>
    </row>
    <row r="2" spans="1:12" x14ac:dyDescent="0.25">
      <c r="E2" s="29" t="s">
        <v>40</v>
      </c>
      <c r="F2" s="29"/>
      <c r="G2" s="29"/>
      <c r="H2" s="29"/>
      <c r="I2" s="29"/>
      <c r="J2" s="29"/>
      <c r="K2" s="29"/>
      <c r="L2" s="8"/>
    </row>
    <row r="3" spans="1:12" ht="22.5" customHeight="1" x14ac:dyDescent="0.25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2" x14ac:dyDescent="0.25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x14ac:dyDescent="0.25">
      <c r="A5" s="31" t="s">
        <v>41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2" ht="16.5" customHeight="1" x14ac:dyDescent="0.25">
      <c r="A6" s="21" t="s">
        <v>0</v>
      </c>
      <c r="B6" s="21" t="s">
        <v>15</v>
      </c>
      <c r="C6" s="21" t="s">
        <v>1</v>
      </c>
      <c r="D6" s="21" t="s">
        <v>2</v>
      </c>
      <c r="E6" s="23" t="s">
        <v>3</v>
      </c>
      <c r="F6" s="24"/>
      <c r="G6" s="24"/>
      <c r="H6" s="24"/>
      <c r="I6" s="24"/>
      <c r="J6" s="25"/>
      <c r="K6" s="21" t="s">
        <v>16</v>
      </c>
    </row>
    <row r="7" spans="1:12" ht="23.25" customHeight="1" x14ac:dyDescent="0.25">
      <c r="A7" s="21"/>
      <c r="B7" s="21"/>
      <c r="C7" s="21"/>
      <c r="D7" s="21"/>
      <c r="E7" s="11" t="s">
        <v>4</v>
      </c>
      <c r="F7" s="11" t="s">
        <v>26</v>
      </c>
      <c r="G7" s="11" t="s">
        <v>27</v>
      </c>
      <c r="H7" s="11" t="s">
        <v>28</v>
      </c>
      <c r="I7" s="11" t="s">
        <v>29</v>
      </c>
      <c r="J7" s="11" t="s">
        <v>30</v>
      </c>
      <c r="K7" s="21"/>
    </row>
    <row r="8" spans="1:12" ht="10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 x14ac:dyDescent="0.25">
      <c r="A9" s="17">
        <v>1</v>
      </c>
      <c r="B9" s="26" t="s">
        <v>17</v>
      </c>
      <c r="C9" s="27" t="s">
        <v>37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27" t="s">
        <v>35</v>
      </c>
    </row>
    <row r="10" spans="1:12" ht="36.75" customHeight="1" x14ac:dyDescent="0.25">
      <c r="A10" s="18"/>
      <c r="B10" s="26"/>
      <c r="C10" s="27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27"/>
    </row>
    <row r="11" spans="1:12" ht="33.75" customHeight="1" x14ac:dyDescent="0.25">
      <c r="A11" s="18"/>
      <c r="B11" s="26"/>
      <c r="C11" s="27"/>
      <c r="D11" s="13" t="s">
        <v>7</v>
      </c>
      <c r="E11" s="3">
        <f>SUM(F11:J11)</f>
        <v>11191098.41</v>
      </c>
      <c r="F11" s="6">
        <v>2123993</v>
      </c>
      <c r="G11" s="6">
        <v>2409747.41</v>
      </c>
      <c r="H11" s="3">
        <v>2380658</v>
      </c>
      <c r="I11" s="3">
        <v>2138400</v>
      </c>
      <c r="J11" s="3">
        <v>2138300</v>
      </c>
      <c r="K11" s="27"/>
    </row>
    <row r="12" spans="1:12" ht="24.75" customHeight="1" x14ac:dyDescent="0.25">
      <c r="A12" s="18"/>
      <c r="B12" s="26"/>
      <c r="C12" s="27"/>
      <c r="D12" s="13" t="s">
        <v>11</v>
      </c>
      <c r="E12" s="3"/>
      <c r="F12" s="6"/>
      <c r="G12" s="6"/>
      <c r="H12" s="3"/>
      <c r="I12" s="3"/>
      <c r="J12" s="3"/>
      <c r="K12" s="27"/>
    </row>
    <row r="13" spans="1:12" ht="28.5" customHeight="1" x14ac:dyDescent="0.25">
      <c r="A13" s="22"/>
      <c r="B13" s="26"/>
      <c r="C13" s="27"/>
      <c r="D13" s="13" t="s">
        <v>8</v>
      </c>
      <c r="E13" s="3">
        <f>SUM(F13:J13)</f>
        <v>11191098.41</v>
      </c>
      <c r="F13" s="6">
        <f>F11</f>
        <v>2123993</v>
      </c>
      <c r="G13" s="6">
        <f>G11</f>
        <v>2409747.41</v>
      </c>
      <c r="H13" s="3">
        <f>H11</f>
        <v>2380658</v>
      </c>
      <c r="I13" s="3">
        <f>I11</f>
        <v>2138400</v>
      </c>
      <c r="J13" s="3">
        <f>J11</f>
        <v>2138300</v>
      </c>
      <c r="K13" s="27"/>
    </row>
    <row r="14" spans="1:12" ht="33.75" customHeight="1" x14ac:dyDescent="0.25">
      <c r="A14" s="17">
        <v>2</v>
      </c>
      <c r="B14" s="19" t="s">
        <v>18</v>
      </c>
      <c r="C14" s="27" t="s">
        <v>37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15" t="s">
        <v>31</v>
      </c>
    </row>
    <row r="15" spans="1:12" ht="45" x14ac:dyDescent="0.25">
      <c r="A15" s="18"/>
      <c r="B15" s="20"/>
      <c r="C15" s="27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16"/>
    </row>
    <row r="16" spans="1:12" ht="33.75" x14ac:dyDescent="0.25">
      <c r="A16" s="18"/>
      <c r="B16" s="20"/>
      <c r="C16" s="27"/>
      <c r="D16" s="13" t="s">
        <v>7</v>
      </c>
      <c r="E16" s="3">
        <f>SUM(F16:J16)</f>
        <v>30000</v>
      </c>
      <c r="F16" s="6">
        <v>6000</v>
      </c>
      <c r="G16" s="6">
        <v>6000</v>
      </c>
      <c r="H16" s="3">
        <v>6000</v>
      </c>
      <c r="I16" s="3">
        <v>6000</v>
      </c>
      <c r="J16" s="3">
        <v>6000</v>
      </c>
      <c r="K16" s="16"/>
    </row>
    <row r="17" spans="1:11" ht="22.5" x14ac:dyDescent="0.25">
      <c r="A17" s="18"/>
      <c r="B17" s="20"/>
      <c r="C17" s="27"/>
      <c r="D17" s="13" t="s">
        <v>11</v>
      </c>
      <c r="E17" s="3"/>
      <c r="F17" s="6"/>
      <c r="G17" s="6"/>
      <c r="H17" s="3"/>
      <c r="I17" s="3"/>
      <c r="J17" s="3"/>
      <c r="K17" s="16"/>
    </row>
    <row r="18" spans="1:11" ht="21" customHeight="1" x14ac:dyDescent="0.25">
      <c r="A18" s="22"/>
      <c r="B18" s="33"/>
      <c r="C18" s="27"/>
      <c r="D18" s="13" t="s">
        <v>8</v>
      </c>
      <c r="E18" s="3">
        <f t="shared" ref="E18:E26" si="0">SUM(F18:J18)</f>
        <v>30000</v>
      </c>
      <c r="F18" s="6">
        <f>F16</f>
        <v>6000</v>
      </c>
      <c r="G18" s="6">
        <f>G16</f>
        <v>6000</v>
      </c>
      <c r="H18" s="3">
        <f>H16</f>
        <v>6000</v>
      </c>
      <c r="I18" s="3">
        <f>I16</f>
        <v>6000</v>
      </c>
      <c r="J18" s="3">
        <f>J16</f>
        <v>6000</v>
      </c>
      <c r="K18" s="32"/>
    </row>
    <row r="19" spans="1:11" ht="0.75" customHeight="1" x14ac:dyDescent="0.25">
      <c r="A19" s="27">
        <v>3</v>
      </c>
      <c r="B19" s="26" t="s">
        <v>19</v>
      </c>
      <c r="C19" s="27" t="s">
        <v>25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15" t="s">
        <v>24</v>
      </c>
    </row>
    <row r="20" spans="1:11" ht="34.5" hidden="1" customHeight="1" x14ac:dyDescent="0.25">
      <c r="A20" s="27"/>
      <c r="B20" s="26"/>
      <c r="C20" s="27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16"/>
    </row>
    <row r="21" spans="1:11" ht="32.25" hidden="1" customHeight="1" x14ac:dyDescent="0.25">
      <c r="A21" s="27"/>
      <c r="B21" s="26"/>
      <c r="C21" s="27"/>
      <c r="D21" s="13" t="s">
        <v>7</v>
      </c>
      <c r="E21" s="3">
        <f t="shared" si="0"/>
        <v>0</v>
      </c>
      <c r="F21" s="6">
        <v>0</v>
      </c>
      <c r="G21" s="6">
        <v>0</v>
      </c>
      <c r="H21" s="3">
        <v>0</v>
      </c>
      <c r="I21" s="3">
        <v>0</v>
      </c>
      <c r="J21" s="3">
        <v>0</v>
      </c>
      <c r="K21" s="16"/>
    </row>
    <row r="22" spans="1:11" ht="25.5" hidden="1" customHeight="1" x14ac:dyDescent="0.25">
      <c r="A22" s="27"/>
      <c r="B22" s="26"/>
      <c r="C22" s="27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16"/>
    </row>
    <row r="23" spans="1:11" ht="23.25" hidden="1" customHeight="1" x14ac:dyDescent="0.25">
      <c r="A23" s="27"/>
      <c r="B23" s="26"/>
      <c r="C23" s="27"/>
      <c r="D23" s="13" t="s">
        <v>8</v>
      </c>
      <c r="E23" s="3">
        <f t="shared" si="0"/>
        <v>0</v>
      </c>
      <c r="F23" s="6">
        <f>F21</f>
        <v>0</v>
      </c>
      <c r="G23" s="6">
        <f>G21</f>
        <v>0</v>
      </c>
      <c r="H23" s="3">
        <f>H21</f>
        <v>0</v>
      </c>
      <c r="I23" s="3">
        <f>I21</f>
        <v>0</v>
      </c>
      <c r="J23" s="3">
        <f>J21</f>
        <v>0</v>
      </c>
      <c r="K23" s="32"/>
    </row>
    <row r="24" spans="1:11" ht="35.25" customHeight="1" x14ac:dyDescent="0.25">
      <c r="A24" s="27">
        <v>3</v>
      </c>
      <c r="B24" s="15" t="s">
        <v>39</v>
      </c>
      <c r="C24" s="27" t="s">
        <v>37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15" t="s">
        <v>38</v>
      </c>
    </row>
    <row r="25" spans="1:11" ht="34.5" customHeight="1" x14ac:dyDescent="0.25">
      <c r="A25" s="27"/>
      <c r="B25" s="16"/>
      <c r="C25" s="27"/>
      <c r="D25" s="13" t="s">
        <v>6</v>
      </c>
      <c r="E25" s="3">
        <f t="shared" si="0"/>
        <v>1948596</v>
      </c>
      <c r="F25" s="6">
        <v>287372</v>
      </c>
      <c r="G25" s="6">
        <v>345446</v>
      </c>
      <c r="H25" s="3">
        <v>410377</v>
      </c>
      <c r="I25" s="3">
        <v>444895</v>
      </c>
      <c r="J25" s="3">
        <v>460506</v>
      </c>
      <c r="K25" s="16"/>
    </row>
    <row r="26" spans="1:11" ht="32.25" customHeight="1" x14ac:dyDescent="0.25">
      <c r="A26" s="27"/>
      <c r="B26" s="16"/>
      <c r="C26" s="27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16"/>
    </row>
    <row r="27" spans="1:11" ht="22.5" customHeight="1" x14ac:dyDescent="0.25">
      <c r="A27" s="27"/>
      <c r="B27" s="16"/>
      <c r="C27" s="27"/>
      <c r="D27" s="13" t="s">
        <v>11</v>
      </c>
      <c r="E27" s="3"/>
      <c r="F27" s="6"/>
      <c r="G27" s="6"/>
      <c r="H27" s="3"/>
      <c r="I27" s="3"/>
      <c r="J27" s="3"/>
      <c r="K27" s="16"/>
    </row>
    <row r="28" spans="1:11" ht="16.5" customHeight="1" x14ac:dyDescent="0.25">
      <c r="A28" s="27"/>
      <c r="B28" s="32"/>
      <c r="C28" s="27"/>
      <c r="D28" s="13" t="s">
        <v>8</v>
      </c>
      <c r="E28" s="3">
        <f>SUM(F28:J28)</f>
        <v>1948596</v>
      </c>
      <c r="F28" s="6">
        <f>F25</f>
        <v>287372</v>
      </c>
      <c r="G28" s="6">
        <f>G25</f>
        <v>345446</v>
      </c>
      <c r="H28" s="3">
        <f>H25</f>
        <v>410377</v>
      </c>
      <c r="I28" s="3">
        <f>I25</f>
        <v>444895</v>
      </c>
      <c r="J28" s="3">
        <f>J25</f>
        <v>460506</v>
      </c>
      <c r="K28" s="32"/>
    </row>
    <row r="29" spans="1:11" ht="36" customHeight="1" x14ac:dyDescent="0.25">
      <c r="A29" s="27">
        <v>4</v>
      </c>
      <c r="B29" s="26" t="s">
        <v>20</v>
      </c>
      <c r="C29" s="27" t="s">
        <v>37</v>
      </c>
      <c r="D29" s="13" t="s">
        <v>5</v>
      </c>
      <c r="E29" s="3">
        <f>F29+I29+J29</f>
        <v>0</v>
      </c>
      <c r="F29" s="6"/>
      <c r="G29" s="6"/>
      <c r="H29" s="3"/>
      <c r="I29" s="3"/>
      <c r="J29" s="3"/>
      <c r="K29" s="15" t="s">
        <v>32</v>
      </c>
    </row>
    <row r="30" spans="1:11" ht="33.75" customHeight="1" x14ac:dyDescent="0.25">
      <c r="A30" s="27"/>
      <c r="B30" s="26"/>
      <c r="C30" s="27"/>
      <c r="D30" s="13" t="s">
        <v>6</v>
      </c>
      <c r="E30" s="3">
        <f t="shared" ref="E30:E59" si="1">SUM(F30:J30)</f>
        <v>0</v>
      </c>
      <c r="F30" s="6"/>
      <c r="G30" s="6"/>
      <c r="H30" s="3"/>
      <c r="I30" s="3"/>
      <c r="J30" s="3"/>
      <c r="K30" s="16"/>
    </row>
    <row r="31" spans="1:11" ht="34.5" customHeight="1" x14ac:dyDescent="0.25">
      <c r="A31" s="27"/>
      <c r="B31" s="26"/>
      <c r="C31" s="27"/>
      <c r="D31" s="13" t="s">
        <v>7</v>
      </c>
      <c r="E31" s="3">
        <f t="shared" si="1"/>
        <v>5190921.3999999994</v>
      </c>
      <c r="F31" s="6">
        <v>2805125.85</v>
      </c>
      <c r="G31" s="6">
        <v>1555301.7</v>
      </c>
      <c r="H31" s="3">
        <v>662108.85</v>
      </c>
      <c r="I31" s="3">
        <v>99846</v>
      </c>
      <c r="J31" s="3">
        <v>68539</v>
      </c>
      <c r="K31" s="16"/>
    </row>
    <row r="32" spans="1:11" ht="26.25" customHeight="1" x14ac:dyDescent="0.25">
      <c r="A32" s="27"/>
      <c r="B32" s="26"/>
      <c r="C32" s="27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16"/>
    </row>
    <row r="33" spans="1:11" ht="33.75" customHeight="1" x14ac:dyDescent="0.25">
      <c r="A33" s="27"/>
      <c r="B33" s="26"/>
      <c r="C33" s="27"/>
      <c r="D33" s="13" t="s">
        <v>8</v>
      </c>
      <c r="E33" s="3">
        <f t="shared" si="1"/>
        <v>5190921.3999999994</v>
      </c>
      <c r="F33" s="6">
        <f>F31</f>
        <v>2805125.85</v>
      </c>
      <c r="G33" s="6">
        <f>G31</f>
        <v>1555301.7</v>
      </c>
      <c r="H33" s="3">
        <f>H31</f>
        <v>662108.85</v>
      </c>
      <c r="I33" s="3">
        <f>I31</f>
        <v>99846</v>
      </c>
      <c r="J33" s="3">
        <f>J31</f>
        <v>68539</v>
      </c>
      <c r="K33" s="32"/>
    </row>
    <row r="34" spans="1:11" ht="36.75" customHeight="1" x14ac:dyDescent="0.25">
      <c r="A34" s="27">
        <v>5</v>
      </c>
      <c r="B34" s="26" t="s">
        <v>21</v>
      </c>
      <c r="C34" s="27" t="s">
        <v>37</v>
      </c>
      <c r="D34" s="13" t="s">
        <v>5</v>
      </c>
      <c r="E34" s="3">
        <f t="shared" si="1"/>
        <v>0</v>
      </c>
      <c r="F34" s="6"/>
      <c r="G34" s="6"/>
      <c r="H34" s="3"/>
      <c r="I34" s="3"/>
      <c r="J34" s="3"/>
      <c r="K34" s="15" t="s">
        <v>33</v>
      </c>
    </row>
    <row r="35" spans="1:11" ht="45" x14ac:dyDescent="0.25">
      <c r="A35" s="27"/>
      <c r="B35" s="26"/>
      <c r="C35" s="27"/>
      <c r="D35" s="13" t="s">
        <v>6</v>
      </c>
      <c r="E35" s="3">
        <f t="shared" si="1"/>
        <v>0</v>
      </c>
      <c r="F35" s="6"/>
      <c r="G35" s="6"/>
      <c r="H35" s="3"/>
      <c r="I35" s="3"/>
      <c r="J35" s="3"/>
      <c r="K35" s="16"/>
    </row>
    <row r="36" spans="1:11" ht="33" customHeight="1" x14ac:dyDescent="0.25">
      <c r="A36" s="27"/>
      <c r="B36" s="26"/>
      <c r="C36" s="27"/>
      <c r="D36" s="13" t="s">
        <v>7</v>
      </c>
      <c r="E36" s="3">
        <f t="shared" si="1"/>
        <v>295000</v>
      </c>
      <c r="F36" s="6">
        <v>85000</v>
      </c>
      <c r="G36" s="6">
        <v>90000</v>
      </c>
      <c r="H36" s="3">
        <v>120000</v>
      </c>
      <c r="I36" s="3">
        <v>0</v>
      </c>
      <c r="J36" s="3">
        <v>0</v>
      </c>
      <c r="K36" s="16"/>
    </row>
    <row r="37" spans="1:11" ht="27" customHeight="1" x14ac:dyDescent="0.25">
      <c r="A37" s="27"/>
      <c r="B37" s="26"/>
      <c r="C37" s="27"/>
      <c r="D37" s="13" t="s">
        <v>11</v>
      </c>
      <c r="E37" s="3">
        <f t="shared" si="1"/>
        <v>0</v>
      </c>
      <c r="F37" s="6"/>
      <c r="G37" s="6"/>
      <c r="H37" s="3"/>
      <c r="I37" s="3"/>
      <c r="J37" s="3"/>
      <c r="K37" s="16"/>
    </row>
    <row r="38" spans="1:11" ht="23.25" customHeight="1" x14ac:dyDescent="0.25">
      <c r="A38" s="27"/>
      <c r="B38" s="26"/>
      <c r="C38" s="27"/>
      <c r="D38" s="13" t="s">
        <v>8</v>
      </c>
      <c r="E38" s="3">
        <f t="shared" si="1"/>
        <v>295000</v>
      </c>
      <c r="F38" s="6">
        <f>F36</f>
        <v>85000</v>
      </c>
      <c r="G38" s="6">
        <f>G36</f>
        <v>90000</v>
      </c>
      <c r="H38" s="3">
        <f>H36</f>
        <v>120000</v>
      </c>
      <c r="I38" s="3">
        <f>I36</f>
        <v>0</v>
      </c>
      <c r="J38" s="3">
        <f>J36</f>
        <v>0</v>
      </c>
      <c r="K38" s="32"/>
    </row>
    <row r="39" spans="1:11" ht="33" customHeight="1" x14ac:dyDescent="0.25">
      <c r="A39" s="27">
        <v>6</v>
      </c>
      <c r="B39" s="26" t="s">
        <v>22</v>
      </c>
      <c r="C39" s="27" t="s">
        <v>37</v>
      </c>
      <c r="D39" s="13" t="s">
        <v>5</v>
      </c>
      <c r="E39" s="3">
        <f t="shared" si="1"/>
        <v>0</v>
      </c>
      <c r="F39" s="6"/>
      <c r="G39" s="6"/>
      <c r="H39" s="3"/>
      <c r="I39" s="3"/>
      <c r="J39" s="3"/>
      <c r="K39" s="15" t="s">
        <v>36</v>
      </c>
    </row>
    <row r="40" spans="1:11" ht="44.25" customHeight="1" x14ac:dyDescent="0.25">
      <c r="A40" s="27"/>
      <c r="B40" s="26"/>
      <c r="C40" s="27"/>
      <c r="D40" s="13" t="s">
        <v>6</v>
      </c>
      <c r="E40" s="3">
        <f t="shared" si="1"/>
        <v>0</v>
      </c>
      <c r="F40" s="6"/>
      <c r="G40" s="6"/>
      <c r="H40" s="3"/>
      <c r="I40" s="3"/>
      <c r="J40" s="3"/>
      <c r="K40" s="16"/>
    </row>
    <row r="41" spans="1:11" ht="33" customHeight="1" x14ac:dyDescent="0.25">
      <c r="A41" s="27"/>
      <c r="B41" s="26"/>
      <c r="C41" s="27"/>
      <c r="D41" s="13" t="s">
        <v>7</v>
      </c>
      <c r="E41" s="3">
        <f t="shared" si="1"/>
        <v>1138289.74</v>
      </c>
      <c r="F41" s="6">
        <v>490000</v>
      </c>
      <c r="G41" s="6">
        <v>381433.74</v>
      </c>
      <c r="H41" s="3">
        <v>266856</v>
      </c>
      <c r="I41" s="3">
        <v>0</v>
      </c>
      <c r="J41" s="3">
        <v>0</v>
      </c>
      <c r="K41" s="16"/>
    </row>
    <row r="42" spans="1:11" ht="24" customHeight="1" x14ac:dyDescent="0.25">
      <c r="A42" s="27"/>
      <c r="B42" s="26"/>
      <c r="C42" s="27"/>
      <c r="D42" s="13" t="s">
        <v>11</v>
      </c>
      <c r="E42" s="3">
        <f t="shared" si="1"/>
        <v>0</v>
      </c>
      <c r="F42" s="6"/>
      <c r="G42" s="6"/>
      <c r="H42" s="3"/>
      <c r="I42" s="3"/>
      <c r="J42" s="3"/>
      <c r="K42" s="16"/>
    </row>
    <row r="43" spans="1:11" x14ac:dyDescent="0.25">
      <c r="A43" s="27"/>
      <c r="B43" s="26"/>
      <c r="C43" s="27"/>
      <c r="D43" s="13" t="s">
        <v>8</v>
      </c>
      <c r="E43" s="3">
        <f t="shared" si="1"/>
        <v>1138289.74</v>
      </c>
      <c r="F43" s="6">
        <f>F41</f>
        <v>490000</v>
      </c>
      <c r="G43" s="6">
        <f>G41</f>
        <v>381433.74</v>
      </c>
      <c r="H43" s="3">
        <f>H41</f>
        <v>266856</v>
      </c>
      <c r="I43" s="3">
        <f>I41</f>
        <v>0</v>
      </c>
      <c r="J43" s="3">
        <f>J41</f>
        <v>0</v>
      </c>
      <c r="K43" s="32"/>
    </row>
    <row r="44" spans="1:11" ht="33.75" x14ac:dyDescent="0.25">
      <c r="A44" s="17">
        <v>7</v>
      </c>
      <c r="B44" s="19" t="s">
        <v>23</v>
      </c>
      <c r="C44" s="17" t="s">
        <v>37</v>
      </c>
      <c r="D44" s="14" t="s">
        <v>5</v>
      </c>
      <c r="E44" s="3">
        <f t="shared" ref="E44:E48" si="2">SUM(F44:J44)</f>
        <v>0</v>
      </c>
      <c r="F44" s="6"/>
      <c r="G44" s="6"/>
      <c r="H44" s="3"/>
      <c r="I44" s="3"/>
      <c r="J44" s="3"/>
      <c r="K44" s="15" t="s">
        <v>34</v>
      </c>
    </row>
    <row r="45" spans="1:11" ht="45" x14ac:dyDescent="0.25">
      <c r="A45" s="18"/>
      <c r="B45" s="20"/>
      <c r="C45" s="18"/>
      <c r="D45" s="14" t="s">
        <v>6</v>
      </c>
      <c r="E45" s="3">
        <f t="shared" si="2"/>
        <v>0</v>
      </c>
      <c r="F45" s="6"/>
      <c r="G45" s="6"/>
      <c r="H45" s="3"/>
      <c r="I45" s="3"/>
      <c r="J45" s="3"/>
      <c r="K45" s="16"/>
    </row>
    <row r="46" spans="1:11" ht="33.75" x14ac:dyDescent="0.25">
      <c r="A46" s="18"/>
      <c r="B46" s="20"/>
      <c r="C46" s="18"/>
      <c r="D46" s="14" t="s">
        <v>7</v>
      </c>
      <c r="E46" s="3">
        <f t="shared" si="2"/>
        <v>330308</v>
      </c>
      <c r="F46" s="6">
        <v>63039</v>
      </c>
      <c r="G46" s="6">
        <v>66342</v>
      </c>
      <c r="H46" s="3">
        <v>69327</v>
      </c>
      <c r="I46" s="3">
        <v>65800</v>
      </c>
      <c r="J46" s="3">
        <v>65800</v>
      </c>
      <c r="K46" s="16"/>
    </row>
    <row r="47" spans="1:11" ht="22.5" x14ac:dyDescent="0.25">
      <c r="A47" s="18"/>
      <c r="B47" s="20"/>
      <c r="C47" s="18"/>
      <c r="D47" s="14" t="s">
        <v>11</v>
      </c>
      <c r="E47" s="3">
        <f t="shared" si="2"/>
        <v>0</v>
      </c>
      <c r="F47" s="6"/>
      <c r="G47" s="6"/>
      <c r="H47" s="3"/>
      <c r="I47" s="3"/>
      <c r="J47" s="3"/>
      <c r="K47" s="16"/>
    </row>
    <row r="48" spans="1:11" x14ac:dyDescent="0.25">
      <c r="A48" s="18"/>
      <c r="B48" s="20"/>
      <c r="C48" s="18"/>
      <c r="D48" s="14" t="s">
        <v>8</v>
      </c>
      <c r="E48" s="3">
        <f t="shared" si="2"/>
        <v>330308</v>
      </c>
      <c r="F48" s="6">
        <f>F46</f>
        <v>63039</v>
      </c>
      <c r="G48" s="6">
        <f>G46</f>
        <v>66342</v>
      </c>
      <c r="H48" s="3">
        <f>H46</f>
        <v>69327</v>
      </c>
      <c r="I48" s="3">
        <f>I46</f>
        <v>65800</v>
      </c>
      <c r="J48" s="3">
        <f>J46</f>
        <v>65800</v>
      </c>
      <c r="K48" s="16"/>
    </row>
    <row r="49" spans="1:11" ht="34.5" customHeight="1" x14ac:dyDescent="0.25">
      <c r="A49" s="27">
        <v>8</v>
      </c>
      <c r="B49" s="26" t="s">
        <v>19</v>
      </c>
      <c r="C49" s="27" t="s">
        <v>37</v>
      </c>
      <c r="D49" s="13" t="s">
        <v>5</v>
      </c>
      <c r="E49" s="3">
        <f t="shared" si="1"/>
        <v>0</v>
      </c>
      <c r="F49" s="6"/>
      <c r="G49" s="6"/>
      <c r="H49" s="3"/>
      <c r="I49" s="3"/>
      <c r="J49" s="3"/>
      <c r="K49" s="15" t="s">
        <v>42</v>
      </c>
    </row>
    <row r="50" spans="1:11" ht="36" customHeight="1" x14ac:dyDescent="0.25">
      <c r="A50" s="27"/>
      <c r="B50" s="26"/>
      <c r="C50" s="27"/>
      <c r="D50" s="13" t="s">
        <v>6</v>
      </c>
      <c r="E50" s="3">
        <f t="shared" si="1"/>
        <v>0</v>
      </c>
      <c r="F50" s="6"/>
      <c r="G50" s="6"/>
      <c r="H50" s="3"/>
      <c r="I50" s="3"/>
      <c r="J50" s="3"/>
      <c r="K50" s="16"/>
    </row>
    <row r="51" spans="1:11" ht="35.25" customHeight="1" x14ac:dyDescent="0.25">
      <c r="A51" s="27"/>
      <c r="B51" s="26"/>
      <c r="C51" s="27"/>
      <c r="D51" s="13" t="s">
        <v>7</v>
      </c>
      <c r="E51" s="3">
        <f t="shared" si="1"/>
        <v>78000</v>
      </c>
      <c r="F51" s="6">
        <v>0</v>
      </c>
      <c r="G51" s="6">
        <v>0</v>
      </c>
      <c r="H51" s="3">
        <v>78000</v>
      </c>
      <c r="I51" s="3">
        <v>0</v>
      </c>
      <c r="J51" s="3">
        <v>0</v>
      </c>
      <c r="K51" s="16"/>
    </row>
    <row r="52" spans="1:11" ht="25.5" customHeight="1" x14ac:dyDescent="0.25">
      <c r="A52" s="27"/>
      <c r="B52" s="26"/>
      <c r="C52" s="27"/>
      <c r="D52" s="13" t="s">
        <v>11</v>
      </c>
      <c r="E52" s="3">
        <f t="shared" si="1"/>
        <v>0</v>
      </c>
      <c r="F52" s="6"/>
      <c r="G52" s="6"/>
      <c r="H52" s="3"/>
      <c r="I52" s="3"/>
      <c r="J52" s="3"/>
      <c r="K52" s="16"/>
    </row>
    <row r="53" spans="1:11" ht="16.5" customHeight="1" x14ac:dyDescent="0.25">
      <c r="A53" s="27"/>
      <c r="B53" s="26"/>
      <c r="C53" s="27"/>
      <c r="D53" s="13" t="s">
        <v>8</v>
      </c>
      <c r="E53" s="3">
        <f t="shared" si="1"/>
        <v>78000</v>
      </c>
      <c r="F53" s="6">
        <f>F51</f>
        <v>0</v>
      </c>
      <c r="G53" s="6">
        <f>G51</f>
        <v>0</v>
      </c>
      <c r="H53" s="3">
        <f>H51</f>
        <v>78000</v>
      </c>
      <c r="I53" s="3">
        <f>I51</f>
        <v>0</v>
      </c>
      <c r="J53" s="3">
        <f>J51</f>
        <v>0</v>
      </c>
      <c r="K53" s="32"/>
    </row>
    <row r="54" spans="1:11" ht="0.75" customHeight="1" x14ac:dyDescent="0.25">
      <c r="A54" s="12"/>
      <c r="B54" s="5"/>
      <c r="C54" s="10"/>
      <c r="D54" s="13" t="s">
        <v>8</v>
      </c>
      <c r="E54" s="3">
        <f t="shared" si="1"/>
        <v>0</v>
      </c>
      <c r="F54" s="6"/>
      <c r="G54" s="6"/>
      <c r="H54" s="3"/>
      <c r="I54" s="3"/>
      <c r="J54" s="3"/>
      <c r="K54" s="9"/>
    </row>
    <row r="55" spans="1:11" ht="39.75" customHeight="1" x14ac:dyDescent="0.25">
      <c r="A55" s="27"/>
      <c r="B55" s="34" t="s">
        <v>9</v>
      </c>
      <c r="C55" s="21"/>
      <c r="D55" s="13" t="s">
        <v>5</v>
      </c>
      <c r="E55" s="4">
        <f t="shared" si="1"/>
        <v>0</v>
      </c>
      <c r="F55" s="7"/>
      <c r="G55" s="7"/>
      <c r="H55" s="4"/>
      <c r="I55" s="4"/>
      <c r="J55" s="4"/>
      <c r="K55" s="37"/>
    </row>
    <row r="56" spans="1:11" ht="39" customHeight="1" x14ac:dyDescent="0.25">
      <c r="A56" s="27"/>
      <c r="B56" s="35"/>
      <c r="C56" s="21"/>
      <c r="D56" s="13" t="s">
        <v>6</v>
      </c>
      <c r="E56" s="4">
        <f t="shared" si="1"/>
        <v>1948596</v>
      </c>
      <c r="F56" s="7">
        <f t="shared" ref="F56:J56" si="3">F10+F15+F20+F25+F30+F35+F40+F50</f>
        <v>287372</v>
      </c>
      <c r="G56" s="7">
        <f t="shared" si="3"/>
        <v>345446</v>
      </c>
      <c r="H56" s="4">
        <f t="shared" si="3"/>
        <v>410377</v>
      </c>
      <c r="I56" s="4">
        <f t="shared" si="3"/>
        <v>444895</v>
      </c>
      <c r="J56" s="4">
        <f t="shared" si="3"/>
        <v>460506</v>
      </c>
      <c r="K56" s="37"/>
    </row>
    <row r="57" spans="1:11" ht="33.75" customHeight="1" x14ac:dyDescent="0.25">
      <c r="A57" s="27"/>
      <c r="B57" s="35"/>
      <c r="C57" s="21"/>
      <c r="D57" s="13" t="s">
        <v>7</v>
      </c>
      <c r="E57" s="4">
        <f t="shared" si="1"/>
        <v>18253617.549999997</v>
      </c>
      <c r="F57" s="7">
        <f>F11+F16+F21+F26+F31+F36+F41+F46</f>
        <v>5573157.8499999996</v>
      </c>
      <c r="G57" s="7">
        <f>G11+G16+G21+G26+G31+G36+G41+G46</f>
        <v>4508824.8500000006</v>
      </c>
      <c r="H57" s="4">
        <f>H11+H16+H21+H26+H31+H36+H41+H53+H48</f>
        <v>3582949.85</v>
      </c>
      <c r="I57" s="4">
        <f>I11+I16+I21+I26+I31+I36+I41+I46</f>
        <v>2310046</v>
      </c>
      <c r="J57" s="4">
        <f>J11+J16+J21+J26+J31+J36+J41+J46</f>
        <v>2278639</v>
      </c>
      <c r="K57" s="37"/>
    </row>
    <row r="58" spans="1:11" ht="22.5" customHeight="1" x14ac:dyDescent="0.25">
      <c r="A58" s="27"/>
      <c r="B58" s="35"/>
      <c r="C58" s="21"/>
      <c r="D58" s="13" t="s">
        <v>11</v>
      </c>
      <c r="E58" s="4">
        <f t="shared" si="1"/>
        <v>0</v>
      </c>
      <c r="F58" s="7"/>
      <c r="G58" s="7"/>
      <c r="H58" s="4"/>
      <c r="I58" s="4"/>
      <c r="J58" s="4"/>
      <c r="K58" s="37"/>
    </row>
    <row r="59" spans="1:11" s="1" customFormat="1" ht="46.5" customHeight="1" x14ac:dyDescent="0.25">
      <c r="A59" s="27"/>
      <c r="B59" s="36"/>
      <c r="C59" s="21"/>
      <c r="D59" s="2" t="s">
        <v>12</v>
      </c>
      <c r="E59" s="4">
        <f t="shared" si="1"/>
        <v>20202213.549999997</v>
      </c>
      <c r="F59" s="7">
        <f>F56+F57</f>
        <v>5860529.8499999996</v>
      </c>
      <c r="G59" s="7">
        <f>G56+G57</f>
        <v>4854270.8500000006</v>
      </c>
      <c r="H59" s="4">
        <f>H56+H57</f>
        <v>3993326.85</v>
      </c>
      <c r="I59" s="4">
        <f>I56+I57</f>
        <v>2754941</v>
      </c>
      <c r="J59" s="4">
        <f>J56+J57</f>
        <v>2739145</v>
      </c>
      <c r="K59" s="37"/>
    </row>
  </sheetData>
  <mergeCells count="51">
    <mergeCell ref="A34:A38"/>
    <mergeCell ref="B34:B38"/>
    <mergeCell ref="C34:C38"/>
    <mergeCell ref="K34:K38"/>
    <mergeCell ref="A55:A59"/>
    <mergeCell ref="B55:B59"/>
    <mergeCell ref="C55:C59"/>
    <mergeCell ref="K55:K59"/>
    <mergeCell ref="A39:A43"/>
    <mergeCell ref="B39:B43"/>
    <mergeCell ref="C39:C43"/>
    <mergeCell ref="K39:K43"/>
    <mergeCell ref="A49:A53"/>
    <mergeCell ref="B49:B53"/>
    <mergeCell ref="C49:C53"/>
    <mergeCell ref="K49:K53"/>
    <mergeCell ref="A24:A28"/>
    <mergeCell ref="B24:B28"/>
    <mergeCell ref="C24:C28"/>
    <mergeCell ref="K24:K28"/>
    <mergeCell ref="A29:A33"/>
    <mergeCell ref="B29:B33"/>
    <mergeCell ref="C29:C33"/>
    <mergeCell ref="K29:K33"/>
    <mergeCell ref="C19:C23"/>
    <mergeCell ref="K19:K23"/>
    <mergeCell ref="A14:A18"/>
    <mergeCell ref="B14:B18"/>
    <mergeCell ref="C14:C18"/>
    <mergeCell ref="K14:K18"/>
    <mergeCell ref="E1:L1"/>
    <mergeCell ref="E2:K2"/>
    <mergeCell ref="A3:K3"/>
    <mergeCell ref="A4:K4"/>
    <mergeCell ref="A5:K5"/>
    <mergeCell ref="K44:K48"/>
    <mergeCell ref="A44:A48"/>
    <mergeCell ref="B44:B48"/>
    <mergeCell ref="C44:C48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  <mergeCell ref="A19:A23"/>
    <mergeCell ref="B19:B2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2025-11-20T07:50:40Z</dcterms:modified>
</cp:coreProperties>
</file>